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ti\Dropbox\BISD\GPA\"/>
    </mc:Choice>
  </mc:AlternateContent>
  <xr:revisionPtr revIDLastSave="0" documentId="8_{4ABBE680-2565-4292-B7A1-EA48BBF6406B}" xr6:coauthVersionLast="45" xr6:coauthVersionMax="45" xr10:uidLastSave="{00000000-0000-0000-0000-000000000000}"/>
  <bookViews>
    <workbookView xWindow="5535" yWindow="4995" windowWidth="32670" windowHeight="15510" tabRatio="500" xr2:uid="{00000000-000D-0000-FFFF-FFFF00000000}"/>
  </bookViews>
  <sheets>
    <sheet name="Calculator (1st Semester E.g.)" sheetId="4" r:id="rId1"/>
    <sheet name="Calculator (Senior E.g.)" sheetId="6" r:id="rId2"/>
    <sheet name="Calculator (Empty)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29" i="7" l="1"/>
  <c r="G26" i="7"/>
  <c r="I26" i="7" s="1"/>
  <c r="G25" i="7"/>
  <c r="I25" i="7" s="1"/>
  <c r="G24" i="7"/>
  <c r="I24" i="7" s="1"/>
  <c r="G23" i="7"/>
  <c r="I23" i="7" s="1"/>
  <c r="G22" i="7"/>
  <c r="I22" i="7" s="1"/>
  <c r="G21" i="7"/>
  <c r="I21" i="7" s="1"/>
  <c r="G20" i="7"/>
  <c r="I20" i="7" s="1"/>
  <c r="G19" i="7"/>
  <c r="I19" i="7" s="1"/>
  <c r="G18" i="7"/>
  <c r="I18" i="7" s="1"/>
  <c r="G17" i="7"/>
  <c r="I17" i="7" s="1"/>
  <c r="G16" i="7"/>
  <c r="I16" i="7" s="1"/>
  <c r="G15" i="7"/>
  <c r="I15" i="7" s="1"/>
  <c r="G14" i="7"/>
  <c r="I14" i="7" s="1"/>
  <c r="G13" i="7"/>
  <c r="I13" i="7" s="1"/>
  <c r="G12" i="7"/>
  <c r="I12" i="7" s="1"/>
  <c r="G11" i="7"/>
  <c r="I11" i="7" s="1"/>
  <c r="G10" i="7"/>
  <c r="I10" i="7" s="1"/>
  <c r="G9" i="7"/>
  <c r="I9" i="7" s="1"/>
  <c r="G8" i="7"/>
  <c r="I8" i="7" s="1"/>
  <c r="G7" i="7"/>
  <c r="I7" i="7" s="1"/>
  <c r="G6" i="7"/>
  <c r="I6" i="7" s="1"/>
  <c r="C29" i="6"/>
  <c r="G26" i="6"/>
  <c r="I26" i="6" s="1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I16" i="6"/>
  <c r="G16" i="6"/>
  <c r="G15" i="6"/>
  <c r="I15" i="6" s="1"/>
  <c r="G14" i="6"/>
  <c r="I14" i="6" s="1"/>
  <c r="G13" i="6"/>
  <c r="I13" i="6" s="1"/>
  <c r="I12" i="6"/>
  <c r="G12" i="6"/>
  <c r="G11" i="6"/>
  <c r="I11" i="6" s="1"/>
  <c r="G10" i="6"/>
  <c r="I10" i="6" s="1"/>
  <c r="G9" i="6"/>
  <c r="I9" i="6" s="1"/>
  <c r="G8" i="6"/>
  <c r="I8" i="6" s="1"/>
  <c r="G7" i="6"/>
  <c r="I7" i="6" s="1"/>
  <c r="G6" i="6"/>
  <c r="I6" i="6" s="1"/>
  <c r="G11" i="4"/>
  <c r="I11" i="4" s="1"/>
  <c r="G12" i="4"/>
  <c r="I12" i="4" s="1"/>
  <c r="G13" i="4"/>
  <c r="I13" i="4" s="1"/>
  <c r="G14" i="4"/>
  <c r="I14" i="4" s="1"/>
  <c r="G15" i="4"/>
  <c r="I15" i="4" s="1"/>
  <c r="G16" i="4"/>
  <c r="I16" i="4" s="1"/>
  <c r="G17" i="4"/>
  <c r="I17" i="4" s="1"/>
  <c r="G18" i="4"/>
  <c r="I18" i="4" s="1"/>
  <c r="G19" i="4"/>
  <c r="I19" i="4" s="1"/>
  <c r="G20" i="4"/>
  <c r="I20" i="4" s="1"/>
  <c r="G21" i="4"/>
  <c r="I21" i="4" s="1"/>
  <c r="G22" i="4"/>
  <c r="I22" i="4" s="1"/>
  <c r="G23" i="4"/>
  <c r="I23" i="4" s="1"/>
  <c r="G24" i="4"/>
  <c r="I24" i="4" s="1"/>
  <c r="G25" i="4"/>
  <c r="I25" i="4" s="1"/>
  <c r="G26" i="4"/>
  <c r="I26" i="4" s="1"/>
  <c r="G6" i="4"/>
  <c r="I6" i="4" s="1"/>
  <c r="G7" i="4"/>
  <c r="I7" i="4" s="1"/>
  <c r="G8" i="4"/>
  <c r="I8" i="4" s="1"/>
  <c r="G9" i="4"/>
  <c r="I9" i="4" s="1"/>
  <c r="G10" i="4"/>
  <c r="I10" i="4" s="1"/>
  <c r="C29" i="4"/>
  <c r="I28" i="7" l="1"/>
  <c r="C30" i="7" s="1"/>
  <c r="I28" i="6"/>
  <c r="C30" i="6" s="1"/>
  <c r="I28" i="4"/>
  <c r="C30" i="4" s="1"/>
</calcChain>
</file>

<file path=xl/sharedStrings.xml><?xml version="1.0" encoding="utf-8"?>
<sst xmlns="http://schemas.openxmlformats.org/spreadsheetml/2006/main" count="180" uniqueCount="58">
  <si>
    <t>Course Types for GPA</t>
  </si>
  <si>
    <t>Your Course Name</t>
  </si>
  <si>
    <t>Advanced Course? (PAP/AP/DC)</t>
  </si>
  <si>
    <t>Grade for GPA</t>
  </si>
  <si>
    <t>PAP English 1</t>
  </si>
  <si>
    <t>Y</t>
  </si>
  <si>
    <t>PAP English 2</t>
  </si>
  <si>
    <t>English 3 (OL / AP)</t>
  </si>
  <si>
    <t>AP English 3</t>
  </si>
  <si>
    <t>English 4 or EQU (OL / AP / DC)</t>
  </si>
  <si>
    <t>AP English 4</t>
  </si>
  <si>
    <t>N</t>
  </si>
  <si>
    <t>Algebra 1 (OL / PAP)</t>
  </si>
  <si>
    <t>PAP Algebra 1</t>
  </si>
  <si>
    <t>C</t>
  </si>
  <si>
    <t>Geometry (OL / PAP)</t>
  </si>
  <si>
    <t>PAP Geometry</t>
  </si>
  <si>
    <t>Third Math (OL / PAP)</t>
  </si>
  <si>
    <t>PAP Pre-Calculus</t>
  </si>
  <si>
    <t>Fourth Math (OL / PAP/AP/DC)</t>
  </si>
  <si>
    <t>AP Calculus</t>
  </si>
  <si>
    <t>Biology (OL / PAP)</t>
  </si>
  <si>
    <t>Biology</t>
  </si>
  <si>
    <t>Lab Science (OL / PAP)</t>
  </si>
  <si>
    <t>Third Science (OL / PAP / AP / DC)</t>
  </si>
  <si>
    <t>Fourth Science (OL / PAP / AP / DC)</t>
  </si>
  <si>
    <t>World Geo or World Hist (OL / PAP / AP)</t>
  </si>
  <si>
    <t>US Hist (OL / AP / DC)</t>
  </si>
  <si>
    <t>Gov/Economics (OL / AP / DC)</t>
  </si>
  <si>
    <t>LOTE first time taken (OL/PAP/AP)</t>
  </si>
  <si>
    <t>Next Level  LOTE (same LOTE as above) (OL/PAP/AP)</t>
  </si>
  <si>
    <t>Fine Art (OL)</t>
  </si>
  <si>
    <t>PE (OL)</t>
  </si>
  <si>
    <t>CTE (OL)</t>
  </si>
  <si>
    <t>Health (OL) (½ Credit)</t>
  </si>
  <si>
    <t>Credits included in GPA</t>
  </si>
  <si>
    <t>GPA</t>
  </si>
  <si>
    <t>English 1 (OL / PAP)</t>
  </si>
  <si>
    <t>English 2 (OL / PAP)</t>
  </si>
  <si>
    <t>Football I</t>
  </si>
  <si>
    <t>Orchestra I</t>
  </si>
  <si>
    <t>AP Spanish II</t>
  </si>
  <si>
    <t>Enter your course Names (Not Required for Calculation)</t>
  </si>
  <si>
    <t>Principles of Health</t>
  </si>
  <si>
    <t>AP Chemistry</t>
  </si>
  <si>
    <t>PAP Chemistry</t>
  </si>
  <si>
    <t>AP Biology</t>
  </si>
  <si>
    <t>PAP World Geography</t>
  </si>
  <si>
    <t>US History</t>
  </si>
  <si>
    <t>AP Government</t>
  </si>
  <si>
    <t>Welding I</t>
  </si>
  <si>
    <t>Spanish I</t>
  </si>
  <si>
    <t>Enter "Y" if the course gets a 10% bonus (Prep-AP, AP, or Dual Credit)</t>
  </si>
  <si>
    <t>Semester 1</t>
  </si>
  <si>
    <t>Semester 2</t>
  </si>
  <si>
    <t>-</t>
  </si>
  <si>
    <t>GPA Points</t>
  </si>
  <si>
    <t>Enter the grade for your courses. If a transfer or credit only course, enter "C", if the course hasn't been taken yet, leave blank.
Enter all grades by semester.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</si>
</sst>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"/>
      <family val="2"/>
    </font>
    <font>
      <sz val="12"/>
      <name val="Calibri"/>
      <family val="1"/>
    </font>
    <font>
      <sz val="12"/>
      <name val="Calibri"/>
      <family val="2"/>
    </font>
    <font>
      <b/>
      <sz val="10"/>
      <name val="Bookman Old Style"/>
      <family val="1"/>
    </font>
    <font>
      <b/>
      <sz val="12"/>
      <name val="Calibri"/>
      <family val="2"/>
    </font>
    <font>
      <b/>
      <sz val="18"/>
      <name val="Calibri"/>
      <family val="1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/>
    </xf>
    <xf numFmtId="0" fontId="0" fillId="2" borderId="0" xfId="0" applyFill="1"/>
    <xf numFmtId="0" fontId="2" fillId="3" borderId="8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164" fontId="6" fillId="6" borderId="11" xfId="0" applyNumberFormat="1" applyFont="1" applyFill="1" applyBorder="1" applyAlignment="1">
      <alignment horizontal="center"/>
    </xf>
    <xf numFmtId="0" fontId="2" fillId="5" borderId="18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>
      <alignment horizontal="center"/>
    </xf>
    <xf numFmtId="0" fontId="2" fillId="5" borderId="20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right"/>
    </xf>
    <xf numFmtId="0" fontId="2" fillId="3" borderId="1" xfId="0" quotePrefix="1" applyFont="1" applyFill="1" applyBorder="1" applyAlignment="1" applyProtection="1">
      <alignment horizontal="center"/>
    </xf>
    <xf numFmtId="0" fontId="2" fillId="3" borderId="10" xfId="0" quotePrefix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3" borderId="18" xfId="0" quotePrefix="1" applyFont="1" applyFill="1" applyBorder="1" applyAlignment="1" applyProtection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EC518-1D6D-4829-BFE5-F06264EAEC7D}">
  <dimension ref="A1:AMO95"/>
  <sheetViews>
    <sheetView tabSelected="1" zoomScaleNormal="100" workbookViewId="0">
      <selection activeCell="F14" sqref="F14"/>
    </sheetView>
  </sheetViews>
  <sheetFormatPr defaultColWidth="0" defaultRowHeight="0" customHeight="1" zeroHeight="1" x14ac:dyDescent="0.2"/>
  <cols>
    <col min="1" max="1" width="11.5703125" customWidth="1"/>
    <col min="2" max="2" width="51.7109375" bestFit="1" customWidth="1"/>
    <col min="3" max="3" width="34" customWidth="1"/>
    <col min="4" max="5" width="31" customWidth="1"/>
    <col min="6" max="6" width="32.42578125" customWidth="1"/>
    <col min="7" max="8" width="16" customWidth="1"/>
    <col min="9" max="9" width="16" hidden="1" customWidth="1"/>
    <col min="10" max="10" width="11.5703125" hidden="1" customWidth="1"/>
    <col min="11" max="11" width="22.42578125" hidden="1" customWidth="1"/>
    <col min="12" max="1029" width="11.5703125" hidden="1" customWidth="1"/>
    <col min="1030" max="16384" width="9.140625" hidden="1"/>
  </cols>
  <sheetData>
    <row r="1" spans="1:11" ht="12.75" x14ac:dyDescent="0.2">
      <c r="A1" s="2"/>
      <c r="B1" s="2"/>
      <c r="C1" s="2"/>
      <c r="D1" s="2"/>
      <c r="E1" s="2"/>
      <c r="F1" s="2"/>
      <c r="G1" s="2"/>
      <c r="H1" s="2"/>
      <c r="I1" s="2"/>
    </row>
    <row r="2" spans="1:11" ht="12.75" x14ac:dyDescent="0.2">
      <c r="A2" s="2"/>
      <c r="B2" s="2"/>
      <c r="C2" s="2"/>
      <c r="D2" s="2"/>
      <c r="E2" s="2"/>
      <c r="F2" s="2"/>
      <c r="G2" s="2"/>
      <c r="H2" s="2"/>
      <c r="I2" s="2"/>
    </row>
    <row r="3" spans="1:11" ht="13.5" thickBo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11" ht="88.5" customHeight="1" thickBot="1" x14ac:dyDescent="0.25">
      <c r="A4" s="2"/>
      <c r="B4" s="2"/>
      <c r="C4" s="7" t="s">
        <v>42</v>
      </c>
      <c r="D4" s="31" t="s">
        <v>57</v>
      </c>
      <c r="E4" s="32"/>
      <c r="F4" s="8" t="s">
        <v>52</v>
      </c>
      <c r="G4" s="2"/>
      <c r="H4" s="2"/>
      <c r="I4" s="2"/>
    </row>
    <row r="5" spans="1:11" ht="16.5" thickBot="1" x14ac:dyDescent="0.3">
      <c r="A5" s="2"/>
      <c r="B5" s="13" t="s">
        <v>0</v>
      </c>
      <c r="C5" s="14" t="s">
        <v>1</v>
      </c>
      <c r="D5" s="15" t="s">
        <v>53</v>
      </c>
      <c r="E5" s="15" t="s">
        <v>54</v>
      </c>
      <c r="F5" s="15" t="s">
        <v>2</v>
      </c>
      <c r="G5" s="16" t="s">
        <v>3</v>
      </c>
      <c r="H5" s="28"/>
      <c r="I5" s="28" t="s">
        <v>56</v>
      </c>
    </row>
    <row r="6" spans="1:11" ht="15.75" x14ac:dyDescent="0.25">
      <c r="A6" s="2"/>
      <c r="B6" s="22" t="s">
        <v>37</v>
      </c>
      <c r="C6" s="23" t="s">
        <v>4</v>
      </c>
      <c r="D6" s="24">
        <v>96</v>
      </c>
      <c r="E6" s="24"/>
      <c r="F6" s="24" t="s">
        <v>5</v>
      </c>
      <c r="G6" s="25">
        <f t="shared" ref="G6:G9" si="0">IF(ISNUMBER(SUM(D6:E6)/COUNT(D6:E6)),SUM(D6:E6)/COUNT(D6:E6)*IF(F6="Y",1.1,1),"")</f>
        <v>105.60000000000001</v>
      </c>
      <c r="H6" s="29"/>
      <c r="I6" s="29">
        <f>G6*COUNT(D6:E6)*0.5</f>
        <v>52.800000000000004</v>
      </c>
    </row>
    <row r="7" spans="1:11" ht="15.75" x14ac:dyDescent="0.25">
      <c r="A7" s="2"/>
      <c r="B7" s="5" t="s">
        <v>38</v>
      </c>
      <c r="C7" s="10"/>
      <c r="D7" s="9"/>
      <c r="E7" s="9"/>
      <c r="F7" s="11" t="s">
        <v>5</v>
      </c>
      <c r="G7" s="3" t="str">
        <f t="shared" si="0"/>
        <v/>
      </c>
      <c r="H7" s="29"/>
      <c r="I7" s="29" t="e">
        <f t="shared" ref="I7:I26" si="1">G7*COUNT(D7:E7)*0.5</f>
        <v>#VALUE!</v>
      </c>
    </row>
    <row r="8" spans="1:11" ht="15.75" x14ac:dyDescent="0.25">
      <c r="A8" s="2"/>
      <c r="B8" s="5" t="s">
        <v>7</v>
      </c>
      <c r="C8" s="10"/>
      <c r="D8" s="9"/>
      <c r="E8" s="9"/>
      <c r="F8" s="11" t="s">
        <v>5</v>
      </c>
      <c r="G8" s="3" t="str">
        <f t="shared" si="0"/>
        <v/>
      </c>
      <c r="H8" s="29"/>
      <c r="I8" s="29" t="e">
        <f t="shared" si="1"/>
        <v>#VALUE!</v>
      </c>
      <c r="K8" s="1"/>
    </row>
    <row r="9" spans="1:11" ht="15.75" x14ac:dyDescent="0.25">
      <c r="A9" s="2"/>
      <c r="B9" s="5" t="s">
        <v>9</v>
      </c>
      <c r="C9" s="10"/>
      <c r="D9" s="9"/>
      <c r="E9" s="9"/>
      <c r="F9" s="11" t="s">
        <v>5</v>
      </c>
      <c r="G9" s="3" t="str">
        <f t="shared" si="0"/>
        <v/>
      </c>
      <c r="H9" s="29"/>
      <c r="I9" s="29" t="e">
        <f t="shared" si="1"/>
        <v>#VALUE!</v>
      </c>
      <c r="K9" s="1"/>
    </row>
    <row r="10" spans="1:11" ht="15.75" x14ac:dyDescent="0.25">
      <c r="A10" s="2"/>
      <c r="B10" s="5" t="s">
        <v>12</v>
      </c>
      <c r="C10" s="10" t="s">
        <v>13</v>
      </c>
      <c r="D10" s="9" t="s">
        <v>14</v>
      </c>
      <c r="E10" s="9"/>
      <c r="F10" s="11"/>
      <c r="G10" s="3" t="str">
        <f>IF(ISNUMBER(SUM(D10:E10)/COUNT(D10:E10)),SUM(D10:E10)/COUNT(D10:E10)*IF(F10="Y",1.1,1),"")</f>
        <v/>
      </c>
      <c r="H10" s="29"/>
      <c r="I10" s="29" t="e">
        <f t="shared" si="1"/>
        <v>#VALUE!</v>
      </c>
      <c r="K10" s="1"/>
    </row>
    <row r="11" spans="1:11" ht="15.75" x14ac:dyDescent="0.25">
      <c r="A11" s="2"/>
      <c r="B11" s="5" t="s">
        <v>15</v>
      </c>
      <c r="C11" s="10" t="s">
        <v>16</v>
      </c>
      <c r="D11" s="9">
        <v>96</v>
      </c>
      <c r="E11" s="9"/>
      <c r="F11" s="11" t="s">
        <v>5</v>
      </c>
      <c r="G11" s="3">
        <f t="shared" ref="G11:G26" si="2">IF(ISNUMBER(SUM(D11:E11)/COUNT(D11:E11)),SUM(D11:E11)/COUNT(D11:E11)*IF(F11="Y",1.1,1),"")</f>
        <v>105.60000000000001</v>
      </c>
      <c r="H11" s="29"/>
      <c r="I11" s="29">
        <f t="shared" si="1"/>
        <v>52.800000000000004</v>
      </c>
      <c r="K11" s="1"/>
    </row>
    <row r="12" spans="1:11" ht="15.75" x14ac:dyDescent="0.25">
      <c r="A12" s="2"/>
      <c r="B12" s="5" t="s">
        <v>17</v>
      </c>
      <c r="C12" s="10"/>
      <c r="D12" s="9"/>
      <c r="E12" s="9"/>
      <c r="F12" s="11" t="s">
        <v>5</v>
      </c>
      <c r="G12" s="3" t="str">
        <f t="shared" si="2"/>
        <v/>
      </c>
      <c r="H12" s="29"/>
      <c r="I12" s="29" t="e">
        <f t="shared" si="1"/>
        <v>#VALUE!</v>
      </c>
      <c r="K12" s="1"/>
    </row>
    <row r="13" spans="1:11" ht="15.75" x14ac:dyDescent="0.25">
      <c r="A13" s="2"/>
      <c r="B13" s="5" t="s">
        <v>19</v>
      </c>
      <c r="C13" s="10"/>
      <c r="D13" s="9"/>
      <c r="E13" s="9"/>
      <c r="F13" s="11" t="s">
        <v>5</v>
      </c>
      <c r="G13" s="3" t="str">
        <f t="shared" si="2"/>
        <v/>
      </c>
      <c r="H13" s="29"/>
      <c r="I13" s="29" t="e">
        <f t="shared" si="1"/>
        <v>#VALUE!</v>
      </c>
      <c r="K13" s="1"/>
    </row>
    <row r="14" spans="1:11" ht="15.75" x14ac:dyDescent="0.25">
      <c r="A14" s="2"/>
      <c r="B14" s="5" t="s">
        <v>21</v>
      </c>
      <c r="C14" s="10" t="s">
        <v>22</v>
      </c>
      <c r="D14" s="9">
        <v>93</v>
      </c>
      <c r="E14" s="9"/>
      <c r="F14" s="11" t="s">
        <v>11</v>
      </c>
      <c r="G14" s="3">
        <f t="shared" si="2"/>
        <v>93</v>
      </c>
      <c r="H14" s="29"/>
      <c r="I14" s="29">
        <f t="shared" si="1"/>
        <v>46.5</v>
      </c>
      <c r="K14" s="1"/>
    </row>
    <row r="15" spans="1:11" ht="15.75" x14ac:dyDescent="0.25">
      <c r="A15" s="2"/>
      <c r="B15" s="5" t="s">
        <v>23</v>
      </c>
      <c r="C15" s="10"/>
      <c r="D15" s="9"/>
      <c r="E15" s="9"/>
      <c r="F15" s="11" t="s">
        <v>5</v>
      </c>
      <c r="G15" s="3" t="str">
        <f t="shared" si="2"/>
        <v/>
      </c>
      <c r="H15" s="29"/>
      <c r="I15" s="29" t="e">
        <f t="shared" si="1"/>
        <v>#VALUE!</v>
      </c>
      <c r="K15" s="1"/>
    </row>
    <row r="16" spans="1:11" ht="15.75" x14ac:dyDescent="0.25">
      <c r="A16" s="2"/>
      <c r="B16" s="5" t="s">
        <v>24</v>
      </c>
      <c r="C16" s="10"/>
      <c r="D16" s="9"/>
      <c r="E16" s="9"/>
      <c r="F16" s="11" t="s">
        <v>5</v>
      </c>
      <c r="G16" s="3" t="str">
        <f t="shared" si="2"/>
        <v/>
      </c>
      <c r="H16" s="29"/>
      <c r="I16" s="29" t="e">
        <f t="shared" si="1"/>
        <v>#VALUE!</v>
      </c>
      <c r="K16" s="1"/>
    </row>
    <row r="17" spans="1:11" ht="15.75" x14ac:dyDescent="0.25">
      <c r="A17" s="2"/>
      <c r="B17" s="5" t="s">
        <v>25</v>
      </c>
      <c r="C17" s="10"/>
      <c r="D17" s="9"/>
      <c r="E17" s="9"/>
      <c r="F17" s="11" t="s">
        <v>5</v>
      </c>
      <c r="G17" s="3" t="str">
        <f t="shared" si="2"/>
        <v/>
      </c>
      <c r="H17" s="29"/>
      <c r="I17" s="29" t="e">
        <f t="shared" si="1"/>
        <v>#VALUE!</v>
      </c>
      <c r="K17" s="1"/>
    </row>
    <row r="18" spans="1:11" ht="15.75" x14ac:dyDescent="0.25">
      <c r="A18" s="2"/>
      <c r="B18" s="5" t="s">
        <v>26</v>
      </c>
      <c r="C18" s="10" t="s">
        <v>47</v>
      </c>
      <c r="D18" s="9">
        <v>91</v>
      </c>
      <c r="E18" s="9"/>
      <c r="F18" s="11" t="s">
        <v>5</v>
      </c>
      <c r="G18" s="3">
        <f t="shared" si="2"/>
        <v>100.10000000000001</v>
      </c>
      <c r="H18" s="29"/>
      <c r="I18" s="29">
        <f t="shared" si="1"/>
        <v>50.050000000000004</v>
      </c>
      <c r="K18" s="1"/>
    </row>
    <row r="19" spans="1:11" ht="15.75" x14ac:dyDescent="0.25">
      <c r="A19" s="2"/>
      <c r="B19" s="5" t="s">
        <v>27</v>
      </c>
      <c r="C19" s="10" t="s">
        <v>48</v>
      </c>
      <c r="D19" s="9">
        <v>92</v>
      </c>
      <c r="E19" s="9"/>
      <c r="F19" s="11" t="s">
        <v>11</v>
      </c>
      <c r="G19" s="3">
        <f t="shared" si="2"/>
        <v>92</v>
      </c>
      <c r="H19" s="29"/>
      <c r="I19" s="29">
        <f t="shared" si="1"/>
        <v>46</v>
      </c>
      <c r="K19" s="1"/>
    </row>
    <row r="20" spans="1:11" ht="15.75" x14ac:dyDescent="0.25">
      <c r="A20" s="2"/>
      <c r="B20" s="5" t="s">
        <v>28</v>
      </c>
      <c r="C20" s="10"/>
      <c r="D20" s="9"/>
      <c r="E20" s="9"/>
      <c r="F20" s="11" t="s">
        <v>5</v>
      </c>
      <c r="G20" s="3" t="str">
        <f t="shared" si="2"/>
        <v/>
      </c>
      <c r="H20" s="29"/>
      <c r="I20" s="29" t="e">
        <f t="shared" si="1"/>
        <v>#VALUE!</v>
      </c>
      <c r="K20" s="1"/>
    </row>
    <row r="21" spans="1:11" ht="15.75" x14ac:dyDescent="0.25">
      <c r="A21" s="2"/>
      <c r="B21" s="5" t="s">
        <v>29</v>
      </c>
      <c r="C21" s="10" t="s">
        <v>51</v>
      </c>
      <c r="D21" s="9" t="s">
        <v>14</v>
      </c>
      <c r="E21" s="9"/>
      <c r="F21" s="11"/>
      <c r="G21" s="3" t="str">
        <f t="shared" si="2"/>
        <v/>
      </c>
      <c r="H21" s="29"/>
      <c r="I21" s="29" t="e">
        <f t="shared" si="1"/>
        <v>#VALUE!</v>
      </c>
      <c r="K21" s="1"/>
    </row>
    <row r="22" spans="1:11" ht="15.75" x14ac:dyDescent="0.25">
      <c r="A22" s="2"/>
      <c r="B22" s="5" t="s">
        <v>30</v>
      </c>
      <c r="C22" s="10"/>
      <c r="D22" s="9"/>
      <c r="E22" s="9"/>
      <c r="F22" s="11" t="s">
        <v>5</v>
      </c>
      <c r="G22" s="3" t="str">
        <f t="shared" si="2"/>
        <v/>
      </c>
      <c r="H22" s="29"/>
      <c r="I22" s="29" t="e">
        <f t="shared" si="1"/>
        <v>#VALUE!</v>
      </c>
      <c r="K22" s="1"/>
    </row>
    <row r="23" spans="1:11" ht="15.75" x14ac:dyDescent="0.25">
      <c r="A23" s="2"/>
      <c r="B23" s="5" t="s">
        <v>31</v>
      </c>
      <c r="C23" s="10" t="s">
        <v>40</v>
      </c>
      <c r="D23" s="9">
        <v>100</v>
      </c>
      <c r="E23" s="9"/>
      <c r="F23" s="26" t="s">
        <v>11</v>
      </c>
      <c r="G23" s="3">
        <f t="shared" si="2"/>
        <v>100</v>
      </c>
      <c r="H23" s="29"/>
      <c r="I23" s="29">
        <f t="shared" si="1"/>
        <v>50</v>
      </c>
      <c r="K23" s="1"/>
    </row>
    <row r="24" spans="1:11" ht="15.75" x14ac:dyDescent="0.25">
      <c r="A24" s="2"/>
      <c r="B24" s="5" t="s">
        <v>32</v>
      </c>
      <c r="C24" s="10"/>
      <c r="D24" s="9"/>
      <c r="E24" s="9"/>
      <c r="F24" s="26" t="s">
        <v>11</v>
      </c>
      <c r="G24" s="3" t="str">
        <f t="shared" si="2"/>
        <v/>
      </c>
      <c r="H24" s="29"/>
      <c r="I24" s="29" t="e">
        <f t="shared" si="1"/>
        <v>#VALUE!</v>
      </c>
      <c r="K24" s="1"/>
    </row>
    <row r="25" spans="1:11" ht="15.75" x14ac:dyDescent="0.25">
      <c r="A25" s="2"/>
      <c r="B25" s="5" t="s">
        <v>33</v>
      </c>
      <c r="C25" s="10"/>
      <c r="D25" s="9"/>
      <c r="E25" s="9"/>
      <c r="F25" s="26" t="s">
        <v>11</v>
      </c>
      <c r="G25" s="3" t="str">
        <f t="shared" si="2"/>
        <v/>
      </c>
      <c r="H25" s="29"/>
      <c r="I25" s="29" t="e">
        <f t="shared" si="1"/>
        <v>#VALUE!</v>
      </c>
      <c r="K25" s="1"/>
    </row>
    <row r="26" spans="1:11" ht="16.5" thickBot="1" x14ac:dyDescent="0.3">
      <c r="A26" s="2"/>
      <c r="B26" s="6" t="s">
        <v>34</v>
      </c>
      <c r="C26" s="12" t="s">
        <v>43</v>
      </c>
      <c r="D26" s="21">
        <v>100</v>
      </c>
      <c r="E26" s="30" t="s">
        <v>55</v>
      </c>
      <c r="F26" s="27" t="s">
        <v>11</v>
      </c>
      <c r="G26" s="4">
        <f t="shared" si="2"/>
        <v>100</v>
      </c>
      <c r="H26" s="29"/>
      <c r="I26" s="29">
        <f t="shared" si="1"/>
        <v>50</v>
      </c>
      <c r="K26" s="1"/>
    </row>
    <row r="27" spans="1:11" ht="12.75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11" ht="13.5" thickBot="1" x14ac:dyDescent="0.25">
      <c r="A28" s="2"/>
      <c r="B28" s="2"/>
      <c r="C28" s="2"/>
      <c r="D28" s="2"/>
      <c r="E28" s="2"/>
      <c r="F28" s="2"/>
      <c r="G28" s="2"/>
      <c r="H28" s="2"/>
      <c r="I28" s="2">
        <f>SUMIF(I6:I26,"&lt;&gt;#VALUE!")</f>
        <v>348.15000000000003</v>
      </c>
    </row>
    <row r="29" spans="1:11" ht="23.25" x14ac:dyDescent="0.35">
      <c r="A29" s="2"/>
      <c r="B29" s="17" t="s">
        <v>35</v>
      </c>
      <c r="C29" s="18">
        <f>IF((COUNT($D$6:$E$26)*0.5)&gt;0,COUNT($D$6:$E$26)*0.5,"-")</f>
        <v>3.5</v>
      </c>
      <c r="D29" s="2"/>
      <c r="E29" s="2"/>
      <c r="F29" s="2"/>
      <c r="G29" s="2"/>
      <c r="H29" s="2"/>
      <c r="I29" s="2"/>
    </row>
    <row r="30" spans="1:11" ht="24" thickBot="1" x14ac:dyDescent="0.4">
      <c r="A30" s="2"/>
      <c r="B30" s="19" t="s">
        <v>36</v>
      </c>
      <c r="C30" s="20">
        <f>IF(ISNUMBER(I28/C29),I28/C29,"-")</f>
        <v>99.471428571428575</v>
      </c>
      <c r="D30" s="2"/>
      <c r="E30" s="2"/>
      <c r="F30" s="2"/>
      <c r="G30" s="2"/>
      <c r="H30" s="2"/>
      <c r="I30" s="2"/>
    </row>
    <row r="31" spans="1:11" ht="12.75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11" ht="12.75" x14ac:dyDescent="0.2">
      <c r="A32" s="2"/>
      <c r="B32" s="2"/>
      <c r="C32" s="2"/>
      <c r="D32" s="2"/>
      <c r="E32" s="2"/>
      <c r="F32" s="2"/>
      <c r="G32" s="2"/>
      <c r="H32" s="2"/>
      <c r="I32" s="2"/>
    </row>
    <row r="33" ht="12.75" hidden="1" x14ac:dyDescent="0.2"/>
    <row r="34" ht="12.75" hidden="1" x14ac:dyDescent="0.2"/>
    <row r="35" ht="12.75" hidden="1" x14ac:dyDescent="0.2"/>
    <row r="36" ht="12.75" hidden="1" x14ac:dyDescent="0.2"/>
    <row r="37" ht="12.75" hidden="1" x14ac:dyDescent="0.2"/>
    <row r="38" ht="12.75" hidden="1" x14ac:dyDescent="0.2"/>
    <row r="39" ht="12.75" hidden="1" x14ac:dyDescent="0.2"/>
    <row r="40" ht="12.75" hidden="1" x14ac:dyDescent="0.2"/>
    <row r="41" ht="12.75" hidden="1" x14ac:dyDescent="0.2"/>
    <row r="42" ht="12.75" hidden="1" x14ac:dyDescent="0.2"/>
    <row r="43" ht="12.75" hidden="1" x14ac:dyDescent="0.2"/>
    <row r="44" ht="12.75" hidden="1" x14ac:dyDescent="0.2"/>
    <row r="45" ht="12.75" hidden="1" x14ac:dyDescent="0.2"/>
    <row r="46" ht="12.75" hidden="1" x14ac:dyDescent="0.2"/>
    <row r="47" ht="12.75" hidden="1" x14ac:dyDescent="0.2"/>
    <row r="48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</sheetData>
  <sheetProtection selectLockedCells="1"/>
  <mergeCells count="1">
    <mergeCell ref="D4:E4"/>
  </mergeCells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8AE64-8E89-4331-B50D-79D03CDAA005}">
  <dimension ref="A1:AMO95"/>
  <sheetViews>
    <sheetView zoomScaleNormal="100" workbookViewId="0">
      <selection activeCell="D26" sqref="D26"/>
    </sheetView>
  </sheetViews>
  <sheetFormatPr defaultColWidth="0" defaultRowHeight="0" customHeight="1" zeroHeight="1" x14ac:dyDescent="0.2"/>
  <cols>
    <col min="1" max="1" width="11.5703125" customWidth="1"/>
    <col min="2" max="2" width="51.7109375" bestFit="1" customWidth="1"/>
    <col min="3" max="3" width="34" customWidth="1"/>
    <col min="4" max="5" width="31" customWidth="1"/>
    <col min="6" max="6" width="32.42578125" customWidth="1"/>
    <col min="7" max="8" width="16" customWidth="1"/>
    <col min="9" max="9" width="16" hidden="1" customWidth="1"/>
    <col min="10" max="10" width="11.5703125" hidden="1" customWidth="1"/>
    <col min="11" max="11" width="22.42578125" hidden="1" customWidth="1"/>
    <col min="12" max="1029" width="11.5703125" hidden="1" customWidth="1"/>
    <col min="1030" max="16384" width="9.140625" hidden="1"/>
  </cols>
  <sheetData>
    <row r="1" spans="1:11" ht="12.75" x14ac:dyDescent="0.2">
      <c r="A1" s="2"/>
      <c r="B1" s="2"/>
      <c r="C1" s="2"/>
      <c r="D1" s="2"/>
      <c r="E1" s="2"/>
      <c r="F1" s="2"/>
      <c r="G1" s="2"/>
      <c r="H1" s="2"/>
      <c r="I1" s="2"/>
    </row>
    <row r="2" spans="1:11" ht="12.75" x14ac:dyDescent="0.2">
      <c r="A2" s="2"/>
      <c r="B2" s="2"/>
      <c r="C2" s="2"/>
      <c r="D2" s="2"/>
      <c r="E2" s="2"/>
      <c r="F2" s="2"/>
      <c r="G2" s="2"/>
      <c r="H2" s="2"/>
      <c r="I2" s="2"/>
    </row>
    <row r="3" spans="1:11" ht="13.5" thickBo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11" ht="88.5" customHeight="1" thickBot="1" x14ac:dyDescent="0.25">
      <c r="A4" s="2"/>
      <c r="B4" s="2"/>
      <c r="C4" s="7" t="s">
        <v>42</v>
      </c>
      <c r="D4" s="31" t="s">
        <v>57</v>
      </c>
      <c r="E4" s="32"/>
      <c r="F4" s="8" t="s">
        <v>52</v>
      </c>
      <c r="G4" s="2"/>
      <c r="H4" s="2"/>
      <c r="I4" s="2"/>
    </row>
    <row r="5" spans="1:11" ht="16.5" thickBot="1" x14ac:dyDescent="0.3">
      <c r="A5" s="2"/>
      <c r="B5" s="13" t="s">
        <v>0</v>
      </c>
      <c r="C5" s="14" t="s">
        <v>1</v>
      </c>
      <c r="D5" s="15" t="s">
        <v>53</v>
      </c>
      <c r="E5" s="15" t="s">
        <v>54</v>
      </c>
      <c r="F5" s="15" t="s">
        <v>2</v>
      </c>
      <c r="G5" s="16" t="s">
        <v>3</v>
      </c>
      <c r="H5" s="28"/>
      <c r="I5" s="28" t="s">
        <v>56</v>
      </c>
    </row>
    <row r="6" spans="1:11" ht="15.75" x14ac:dyDescent="0.25">
      <c r="A6" s="2"/>
      <c r="B6" s="22" t="s">
        <v>37</v>
      </c>
      <c r="C6" s="23" t="s">
        <v>4</v>
      </c>
      <c r="D6" s="24">
        <v>96</v>
      </c>
      <c r="E6" s="24">
        <v>92</v>
      </c>
      <c r="F6" s="24" t="s">
        <v>5</v>
      </c>
      <c r="G6" s="25">
        <f t="shared" ref="G6:G9" si="0">IF(ISNUMBER(SUM(D6:E6)/COUNT(D6:E6)),SUM(D6:E6)/COUNT(D6:E6)*IF(F6="Y",1.1,1),"")</f>
        <v>103.4</v>
      </c>
      <c r="H6" s="29"/>
      <c r="I6" s="29">
        <f>G6*COUNT(D6:E6)*0.5</f>
        <v>103.4</v>
      </c>
    </row>
    <row r="7" spans="1:11" ht="15.75" x14ac:dyDescent="0.25">
      <c r="A7" s="2"/>
      <c r="B7" s="5" t="s">
        <v>38</v>
      </c>
      <c r="C7" s="10" t="s">
        <v>6</v>
      </c>
      <c r="D7" s="9">
        <v>98</v>
      </c>
      <c r="E7" s="9">
        <v>98</v>
      </c>
      <c r="F7" s="11" t="s">
        <v>5</v>
      </c>
      <c r="G7" s="3">
        <f t="shared" si="0"/>
        <v>107.80000000000001</v>
      </c>
      <c r="H7" s="29"/>
      <c r="I7" s="29">
        <f t="shared" ref="I7:I26" si="1">G7*COUNT(D7:E7)*0.5</f>
        <v>107.80000000000001</v>
      </c>
    </row>
    <row r="8" spans="1:11" ht="15.75" x14ac:dyDescent="0.25">
      <c r="A8" s="2"/>
      <c r="B8" s="5" t="s">
        <v>7</v>
      </c>
      <c r="C8" s="10" t="s">
        <v>8</v>
      </c>
      <c r="D8" s="9">
        <v>99</v>
      </c>
      <c r="E8" s="9">
        <v>90</v>
      </c>
      <c r="F8" s="11" t="s">
        <v>5</v>
      </c>
      <c r="G8" s="3">
        <f t="shared" si="0"/>
        <v>103.95</v>
      </c>
      <c r="H8" s="29"/>
      <c r="I8" s="29">
        <f t="shared" si="1"/>
        <v>103.95</v>
      </c>
      <c r="K8" s="1"/>
    </row>
    <row r="9" spans="1:11" ht="15.75" x14ac:dyDescent="0.25">
      <c r="A9" s="2"/>
      <c r="B9" s="5" t="s">
        <v>9</v>
      </c>
      <c r="C9" s="10" t="s">
        <v>10</v>
      </c>
      <c r="D9" s="9">
        <v>84</v>
      </c>
      <c r="E9" s="9">
        <v>89</v>
      </c>
      <c r="F9" s="11" t="s">
        <v>5</v>
      </c>
      <c r="G9" s="3">
        <f t="shared" si="0"/>
        <v>95.15</v>
      </c>
      <c r="H9" s="29"/>
      <c r="I9" s="29">
        <f t="shared" si="1"/>
        <v>95.15</v>
      </c>
      <c r="K9" s="1"/>
    </row>
    <row r="10" spans="1:11" ht="15.75" x14ac:dyDescent="0.25">
      <c r="A10" s="2"/>
      <c r="B10" s="5" t="s">
        <v>12</v>
      </c>
      <c r="C10" s="10" t="s">
        <v>13</v>
      </c>
      <c r="D10" s="9" t="s">
        <v>14</v>
      </c>
      <c r="E10" s="9" t="s">
        <v>14</v>
      </c>
      <c r="F10" s="11"/>
      <c r="G10" s="3" t="str">
        <f>IF(ISNUMBER(SUM(D10:E10)/COUNT(D10:E10)),SUM(D10:E10)/COUNT(D10:E10)*IF(F10="Y",1.1,1),"")</f>
        <v/>
      </c>
      <c r="H10" s="29"/>
      <c r="I10" s="29" t="e">
        <f t="shared" si="1"/>
        <v>#VALUE!</v>
      </c>
      <c r="K10" s="1"/>
    </row>
    <row r="11" spans="1:11" ht="15.75" x14ac:dyDescent="0.25">
      <c r="A11" s="2"/>
      <c r="B11" s="5" t="s">
        <v>15</v>
      </c>
      <c r="C11" s="10" t="s">
        <v>16</v>
      </c>
      <c r="D11" s="9">
        <v>96</v>
      </c>
      <c r="E11" s="9">
        <v>95</v>
      </c>
      <c r="F11" s="11" t="s">
        <v>5</v>
      </c>
      <c r="G11" s="3">
        <f t="shared" ref="G11:G26" si="2">IF(ISNUMBER(SUM(D11:E11)/COUNT(D11:E11)),SUM(D11:E11)/COUNT(D11:E11)*IF(F11="Y",1.1,1),"")</f>
        <v>105.05000000000001</v>
      </c>
      <c r="H11" s="29"/>
      <c r="I11" s="29">
        <f t="shared" si="1"/>
        <v>105.05000000000001</v>
      </c>
      <c r="K11" s="1"/>
    </row>
    <row r="12" spans="1:11" ht="15.75" x14ac:dyDescent="0.25">
      <c r="A12" s="2"/>
      <c r="B12" s="5" t="s">
        <v>17</v>
      </c>
      <c r="C12" s="10" t="s">
        <v>18</v>
      </c>
      <c r="D12" s="9">
        <v>94</v>
      </c>
      <c r="E12" s="9">
        <v>92</v>
      </c>
      <c r="F12" s="11" t="s">
        <v>5</v>
      </c>
      <c r="G12" s="3">
        <f t="shared" si="2"/>
        <v>102.30000000000001</v>
      </c>
      <c r="H12" s="29"/>
      <c r="I12" s="29">
        <f t="shared" si="1"/>
        <v>102.30000000000001</v>
      </c>
      <c r="K12" s="1"/>
    </row>
    <row r="13" spans="1:11" ht="15.75" x14ac:dyDescent="0.25">
      <c r="A13" s="2"/>
      <c r="B13" s="5" t="s">
        <v>19</v>
      </c>
      <c r="C13" s="10" t="s">
        <v>20</v>
      </c>
      <c r="D13" s="9">
        <v>99</v>
      </c>
      <c r="E13" s="9">
        <v>100</v>
      </c>
      <c r="F13" s="11" t="s">
        <v>5</v>
      </c>
      <c r="G13" s="3">
        <f t="shared" si="2"/>
        <v>109.45</v>
      </c>
      <c r="H13" s="29"/>
      <c r="I13" s="29">
        <f t="shared" si="1"/>
        <v>109.45</v>
      </c>
      <c r="K13" s="1"/>
    </row>
    <row r="14" spans="1:11" ht="15.75" x14ac:dyDescent="0.25">
      <c r="A14" s="2"/>
      <c r="B14" s="5" t="s">
        <v>21</v>
      </c>
      <c r="C14" s="10" t="s">
        <v>22</v>
      </c>
      <c r="D14" s="9">
        <v>93</v>
      </c>
      <c r="E14" s="9">
        <v>85</v>
      </c>
      <c r="F14" s="11" t="s">
        <v>11</v>
      </c>
      <c r="G14" s="3">
        <f t="shared" si="2"/>
        <v>89</v>
      </c>
      <c r="H14" s="29"/>
      <c r="I14" s="29">
        <f t="shared" si="1"/>
        <v>89</v>
      </c>
      <c r="K14" s="1"/>
    </row>
    <row r="15" spans="1:11" ht="15.75" x14ac:dyDescent="0.25">
      <c r="A15" s="2"/>
      <c r="B15" s="5" t="s">
        <v>23</v>
      </c>
      <c r="C15" s="10" t="s">
        <v>45</v>
      </c>
      <c r="D15" s="9">
        <v>96</v>
      </c>
      <c r="E15" s="9">
        <v>94</v>
      </c>
      <c r="F15" s="11" t="s">
        <v>5</v>
      </c>
      <c r="G15" s="3">
        <f t="shared" si="2"/>
        <v>104.50000000000001</v>
      </c>
      <c r="H15" s="29"/>
      <c r="I15" s="29">
        <f t="shared" si="1"/>
        <v>104.50000000000001</v>
      </c>
      <c r="K15" s="1"/>
    </row>
    <row r="16" spans="1:11" ht="15.75" x14ac:dyDescent="0.25">
      <c r="A16" s="2"/>
      <c r="B16" s="5" t="s">
        <v>24</v>
      </c>
      <c r="C16" s="10" t="s">
        <v>44</v>
      </c>
      <c r="D16" s="9">
        <v>91</v>
      </c>
      <c r="E16" s="9">
        <v>93</v>
      </c>
      <c r="F16" s="11" t="s">
        <v>5</v>
      </c>
      <c r="G16" s="3">
        <f t="shared" si="2"/>
        <v>101.2</v>
      </c>
      <c r="H16" s="29"/>
      <c r="I16" s="29">
        <f t="shared" si="1"/>
        <v>101.2</v>
      </c>
      <c r="K16" s="1"/>
    </row>
    <row r="17" spans="1:11" ht="15.75" x14ac:dyDescent="0.25">
      <c r="A17" s="2"/>
      <c r="B17" s="5" t="s">
        <v>25</v>
      </c>
      <c r="C17" s="10" t="s">
        <v>46</v>
      </c>
      <c r="D17" s="9">
        <v>89</v>
      </c>
      <c r="E17" s="9">
        <v>85</v>
      </c>
      <c r="F17" s="11" t="s">
        <v>5</v>
      </c>
      <c r="G17" s="3">
        <f t="shared" si="2"/>
        <v>95.7</v>
      </c>
      <c r="H17" s="29"/>
      <c r="I17" s="29">
        <f t="shared" si="1"/>
        <v>95.7</v>
      </c>
      <c r="K17" s="1"/>
    </row>
    <row r="18" spans="1:11" ht="15.75" x14ac:dyDescent="0.25">
      <c r="A18" s="2"/>
      <c r="B18" s="5" t="s">
        <v>26</v>
      </c>
      <c r="C18" s="10" t="s">
        <v>47</v>
      </c>
      <c r="D18" s="9">
        <v>91</v>
      </c>
      <c r="E18" s="9">
        <v>92</v>
      </c>
      <c r="F18" s="11" t="s">
        <v>5</v>
      </c>
      <c r="G18" s="3">
        <f t="shared" si="2"/>
        <v>100.65</v>
      </c>
      <c r="H18" s="29"/>
      <c r="I18" s="29">
        <f t="shared" si="1"/>
        <v>100.65</v>
      </c>
      <c r="K18" s="1"/>
    </row>
    <row r="19" spans="1:11" ht="15.75" x14ac:dyDescent="0.25">
      <c r="A19" s="2"/>
      <c r="B19" s="5" t="s">
        <v>27</v>
      </c>
      <c r="C19" s="10" t="s">
        <v>48</v>
      </c>
      <c r="D19" s="9">
        <v>92</v>
      </c>
      <c r="E19" s="9">
        <v>93</v>
      </c>
      <c r="F19" s="11" t="s">
        <v>11</v>
      </c>
      <c r="G19" s="3">
        <f t="shared" si="2"/>
        <v>92.5</v>
      </c>
      <c r="H19" s="29"/>
      <c r="I19" s="29">
        <f t="shared" si="1"/>
        <v>92.5</v>
      </c>
      <c r="K19" s="1"/>
    </row>
    <row r="20" spans="1:11" ht="15.75" x14ac:dyDescent="0.25">
      <c r="A20" s="2"/>
      <c r="B20" s="5" t="s">
        <v>28</v>
      </c>
      <c r="C20" s="10" t="s">
        <v>49</v>
      </c>
      <c r="D20" s="9">
        <v>94</v>
      </c>
      <c r="E20" s="9">
        <v>91</v>
      </c>
      <c r="F20" s="11" t="s">
        <v>5</v>
      </c>
      <c r="G20" s="3">
        <f t="shared" si="2"/>
        <v>101.75000000000001</v>
      </c>
      <c r="H20" s="29"/>
      <c r="I20" s="29">
        <f t="shared" si="1"/>
        <v>101.75000000000001</v>
      </c>
      <c r="K20" s="1"/>
    </row>
    <row r="21" spans="1:11" ht="15.75" x14ac:dyDescent="0.25">
      <c r="A21" s="2"/>
      <c r="B21" s="5" t="s">
        <v>29</v>
      </c>
      <c r="C21" s="10" t="s">
        <v>51</v>
      </c>
      <c r="D21" s="9" t="s">
        <v>14</v>
      </c>
      <c r="E21" s="9" t="s">
        <v>14</v>
      </c>
      <c r="F21" s="11"/>
      <c r="G21" s="3" t="str">
        <f t="shared" si="2"/>
        <v/>
      </c>
      <c r="H21" s="29"/>
      <c r="I21" s="29" t="e">
        <f t="shared" si="1"/>
        <v>#VALUE!</v>
      </c>
      <c r="K21" s="1"/>
    </row>
    <row r="22" spans="1:11" ht="15.75" x14ac:dyDescent="0.25">
      <c r="A22" s="2"/>
      <c r="B22" s="5" t="s">
        <v>30</v>
      </c>
      <c r="C22" s="10" t="s">
        <v>41</v>
      </c>
      <c r="D22" s="9">
        <v>96</v>
      </c>
      <c r="E22" s="9">
        <v>96</v>
      </c>
      <c r="F22" s="11" t="s">
        <v>5</v>
      </c>
      <c r="G22" s="3">
        <f t="shared" si="2"/>
        <v>105.60000000000001</v>
      </c>
      <c r="H22" s="29"/>
      <c r="I22" s="29">
        <f t="shared" si="1"/>
        <v>105.60000000000001</v>
      </c>
      <c r="K22" s="1"/>
    </row>
    <row r="23" spans="1:11" ht="15.75" x14ac:dyDescent="0.25">
      <c r="A23" s="2"/>
      <c r="B23" s="5" t="s">
        <v>31</v>
      </c>
      <c r="C23" s="10" t="s">
        <v>40</v>
      </c>
      <c r="D23" s="9">
        <v>100</v>
      </c>
      <c r="E23" s="9">
        <v>98</v>
      </c>
      <c r="F23" s="26" t="s">
        <v>11</v>
      </c>
      <c r="G23" s="3">
        <f t="shared" si="2"/>
        <v>99</v>
      </c>
      <c r="H23" s="29"/>
      <c r="I23" s="29">
        <f t="shared" si="1"/>
        <v>99</v>
      </c>
      <c r="K23" s="1"/>
    </row>
    <row r="24" spans="1:11" ht="15.75" x14ac:dyDescent="0.25">
      <c r="A24" s="2"/>
      <c r="B24" s="5" t="s">
        <v>32</v>
      </c>
      <c r="C24" s="10" t="s">
        <v>39</v>
      </c>
      <c r="D24" s="9">
        <v>95</v>
      </c>
      <c r="E24" s="9">
        <v>95</v>
      </c>
      <c r="F24" s="26" t="s">
        <v>11</v>
      </c>
      <c r="G24" s="3">
        <f t="shared" si="2"/>
        <v>95</v>
      </c>
      <c r="H24" s="29"/>
      <c r="I24" s="29">
        <f t="shared" si="1"/>
        <v>95</v>
      </c>
      <c r="K24" s="1"/>
    </row>
    <row r="25" spans="1:11" ht="15.75" x14ac:dyDescent="0.25">
      <c r="A25" s="2"/>
      <c r="B25" s="5" t="s">
        <v>33</v>
      </c>
      <c r="C25" s="10" t="s">
        <v>50</v>
      </c>
      <c r="D25" s="9">
        <v>92</v>
      </c>
      <c r="E25" s="9">
        <v>99</v>
      </c>
      <c r="F25" s="26" t="s">
        <v>11</v>
      </c>
      <c r="G25" s="3">
        <f t="shared" si="2"/>
        <v>95.5</v>
      </c>
      <c r="H25" s="29"/>
      <c r="I25" s="29">
        <f t="shared" si="1"/>
        <v>95.5</v>
      </c>
      <c r="K25" s="1"/>
    </row>
    <row r="26" spans="1:11" ht="16.5" thickBot="1" x14ac:dyDescent="0.3">
      <c r="A26" s="2"/>
      <c r="B26" s="6" t="s">
        <v>34</v>
      </c>
      <c r="C26" s="12" t="s">
        <v>43</v>
      </c>
      <c r="D26" s="21">
        <v>100</v>
      </c>
      <c r="E26" s="30" t="s">
        <v>55</v>
      </c>
      <c r="F26" s="27" t="s">
        <v>11</v>
      </c>
      <c r="G26" s="4">
        <f t="shared" si="2"/>
        <v>100</v>
      </c>
      <c r="H26" s="29"/>
      <c r="I26" s="29">
        <f t="shared" si="1"/>
        <v>50</v>
      </c>
      <c r="K26" s="1"/>
    </row>
    <row r="27" spans="1:11" ht="12.75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11" ht="13.5" thickBot="1" x14ac:dyDescent="0.25">
      <c r="A28" s="2"/>
      <c r="B28" s="2"/>
      <c r="C28" s="2"/>
      <c r="D28" s="2"/>
      <c r="E28" s="2"/>
      <c r="F28" s="2"/>
      <c r="G28" s="2"/>
      <c r="H28" s="2"/>
      <c r="I28" s="2">
        <f>SUMIF(I6:I26,"&lt;&gt;#VALUE!")</f>
        <v>1857.5000000000002</v>
      </c>
    </row>
    <row r="29" spans="1:11" ht="23.25" x14ac:dyDescent="0.35">
      <c r="A29" s="2"/>
      <c r="B29" s="17" t="s">
        <v>35</v>
      </c>
      <c r="C29" s="18">
        <f>IF((COUNT($D$6:$E$26)*0.5)&gt;0,COUNT($D$6:$E$26)*0.5,"-")</f>
        <v>18.5</v>
      </c>
      <c r="D29" s="2"/>
      <c r="E29" s="2"/>
      <c r="F29" s="2"/>
      <c r="G29" s="2"/>
      <c r="H29" s="2"/>
      <c r="I29" s="2"/>
    </row>
    <row r="30" spans="1:11" ht="24" thickBot="1" x14ac:dyDescent="0.4">
      <c r="A30" s="2"/>
      <c r="B30" s="19" t="s">
        <v>36</v>
      </c>
      <c r="C30" s="20">
        <f>IF(ISNUMBER(I28/C29),I28/C29,"-")</f>
        <v>100.40540540540542</v>
      </c>
      <c r="D30" s="2"/>
      <c r="E30" s="2"/>
      <c r="F30" s="2"/>
      <c r="G30" s="2"/>
      <c r="H30" s="2"/>
      <c r="I30" s="2"/>
    </row>
    <row r="31" spans="1:11" ht="12.75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11" ht="12.75" x14ac:dyDescent="0.2">
      <c r="A32" s="2"/>
      <c r="B32" s="2"/>
      <c r="C32" s="2"/>
      <c r="D32" s="2"/>
      <c r="E32" s="2"/>
      <c r="F32" s="2"/>
      <c r="G32" s="2"/>
      <c r="H32" s="2"/>
      <c r="I32" s="2"/>
    </row>
    <row r="33" ht="12.75" hidden="1" x14ac:dyDescent="0.2"/>
    <row r="34" ht="12.75" hidden="1" x14ac:dyDescent="0.2"/>
    <row r="35" ht="12.75" hidden="1" x14ac:dyDescent="0.2"/>
    <row r="36" ht="12.75" hidden="1" x14ac:dyDescent="0.2"/>
    <row r="37" ht="12.75" hidden="1" x14ac:dyDescent="0.2"/>
    <row r="38" ht="12.75" hidden="1" x14ac:dyDescent="0.2"/>
    <row r="39" ht="12.75" hidden="1" x14ac:dyDescent="0.2"/>
    <row r="40" ht="12.75" hidden="1" x14ac:dyDescent="0.2"/>
    <row r="41" ht="12.75" hidden="1" x14ac:dyDescent="0.2"/>
    <row r="42" ht="12.75" hidden="1" x14ac:dyDescent="0.2"/>
    <row r="43" ht="12.75" hidden="1" x14ac:dyDescent="0.2"/>
    <row r="44" ht="12.75" hidden="1" x14ac:dyDescent="0.2"/>
    <row r="45" ht="12.75" hidden="1" x14ac:dyDescent="0.2"/>
    <row r="46" ht="12.75" hidden="1" x14ac:dyDescent="0.2"/>
    <row r="47" ht="12.75" hidden="1" x14ac:dyDescent="0.2"/>
    <row r="48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</sheetData>
  <sheetProtection sheet="1" objects="1" scenarios="1" selectLockedCells="1"/>
  <mergeCells count="1">
    <mergeCell ref="D4:E4"/>
  </mergeCells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55396-84F6-4C3D-A726-0897107EEDDB}">
  <dimension ref="A1:AMO95"/>
  <sheetViews>
    <sheetView zoomScaleNormal="100" workbookViewId="0">
      <selection activeCell="E25" sqref="E25"/>
    </sheetView>
  </sheetViews>
  <sheetFormatPr defaultColWidth="0" defaultRowHeight="0" customHeight="1" zeroHeight="1" x14ac:dyDescent="0.2"/>
  <cols>
    <col min="1" max="1" width="11.5703125" customWidth="1"/>
    <col min="2" max="2" width="51.7109375" bestFit="1" customWidth="1"/>
    <col min="3" max="3" width="34" customWidth="1"/>
    <col min="4" max="5" width="31" customWidth="1"/>
    <col min="6" max="6" width="32.42578125" customWidth="1"/>
    <col min="7" max="8" width="16" customWidth="1"/>
    <col min="9" max="9" width="16" hidden="1" customWidth="1"/>
    <col min="10" max="10" width="11.5703125" hidden="1" customWidth="1"/>
    <col min="11" max="11" width="22.42578125" hidden="1" customWidth="1"/>
    <col min="12" max="1029" width="11.5703125" hidden="1" customWidth="1"/>
    <col min="1030" max="16384" width="9.140625" hidden="1"/>
  </cols>
  <sheetData>
    <row r="1" spans="1:11" ht="12.75" x14ac:dyDescent="0.2">
      <c r="A1" s="2"/>
      <c r="B1" s="2"/>
      <c r="C1" s="2"/>
      <c r="D1" s="2"/>
      <c r="E1" s="2"/>
      <c r="F1" s="2"/>
      <c r="G1" s="2"/>
      <c r="H1" s="2"/>
      <c r="I1" s="2"/>
    </row>
    <row r="2" spans="1:11" ht="12.75" x14ac:dyDescent="0.2">
      <c r="A2" s="2"/>
      <c r="B2" s="2"/>
      <c r="C2" s="2"/>
      <c r="D2" s="2"/>
      <c r="E2" s="2"/>
      <c r="F2" s="2"/>
      <c r="G2" s="2"/>
      <c r="H2" s="2"/>
      <c r="I2" s="2"/>
    </row>
    <row r="3" spans="1:11" ht="13.5" thickBo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11" ht="88.5" customHeight="1" thickBot="1" x14ac:dyDescent="0.25">
      <c r="A4" s="2"/>
      <c r="B4" s="2"/>
      <c r="C4" s="7" t="s">
        <v>42</v>
      </c>
      <c r="D4" s="31" t="s">
        <v>57</v>
      </c>
      <c r="E4" s="32"/>
      <c r="F4" s="8" t="s">
        <v>52</v>
      </c>
      <c r="G4" s="2"/>
      <c r="H4" s="2"/>
      <c r="I4" s="2"/>
    </row>
    <row r="5" spans="1:11" ht="16.5" thickBot="1" x14ac:dyDescent="0.3">
      <c r="A5" s="2"/>
      <c r="B5" s="13" t="s">
        <v>0</v>
      </c>
      <c r="C5" s="14" t="s">
        <v>1</v>
      </c>
      <c r="D5" s="15" t="s">
        <v>53</v>
      </c>
      <c r="E5" s="15" t="s">
        <v>54</v>
      </c>
      <c r="F5" s="15" t="s">
        <v>2</v>
      </c>
      <c r="G5" s="16" t="s">
        <v>3</v>
      </c>
      <c r="H5" s="28"/>
      <c r="I5" s="28" t="s">
        <v>56</v>
      </c>
    </row>
    <row r="6" spans="1:11" ht="15.75" x14ac:dyDescent="0.25">
      <c r="A6" s="2"/>
      <c r="B6" s="22" t="s">
        <v>37</v>
      </c>
      <c r="C6" s="23"/>
      <c r="D6" s="24"/>
      <c r="E6" s="24"/>
      <c r="F6" s="24"/>
      <c r="G6" s="25" t="str">
        <f t="shared" ref="G6:G9" si="0">IF(ISNUMBER(SUM(D6:E6)/COUNT(D6:E6)),SUM(D6:E6)/COUNT(D6:E6)*IF(F6="Y",1.1,1),"")</f>
        <v/>
      </c>
      <c r="H6" s="29"/>
      <c r="I6" s="29" t="e">
        <f>G6*COUNT(D6:E6)*0.5</f>
        <v>#VALUE!</v>
      </c>
    </row>
    <row r="7" spans="1:11" ht="15.75" x14ac:dyDescent="0.25">
      <c r="A7" s="2"/>
      <c r="B7" s="5" t="s">
        <v>38</v>
      </c>
      <c r="C7" s="10"/>
      <c r="D7" s="9"/>
      <c r="E7" s="9"/>
      <c r="F7" s="11"/>
      <c r="G7" s="3" t="str">
        <f t="shared" si="0"/>
        <v/>
      </c>
      <c r="H7" s="29"/>
      <c r="I7" s="29" t="e">
        <f t="shared" ref="I7:I26" si="1">G7*COUNT(D7:E7)*0.5</f>
        <v>#VALUE!</v>
      </c>
    </row>
    <row r="8" spans="1:11" ht="15.75" x14ac:dyDescent="0.25">
      <c r="A8" s="2"/>
      <c r="B8" s="5" t="s">
        <v>7</v>
      </c>
      <c r="C8" s="10"/>
      <c r="D8" s="9"/>
      <c r="E8" s="9"/>
      <c r="F8" s="11"/>
      <c r="G8" s="3" t="str">
        <f t="shared" si="0"/>
        <v/>
      </c>
      <c r="H8" s="29"/>
      <c r="I8" s="29" t="e">
        <f t="shared" si="1"/>
        <v>#VALUE!</v>
      </c>
      <c r="K8" s="1"/>
    </row>
    <row r="9" spans="1:11" ht="15.75" x14ac:dyDescent="0.25">
      <c r="A9" s="2"/>
      <c r="B9" s="5" t="s">
        <v>9</v>
      </c>
      <c r="C9" s="10"/>
      <c r="D9" s="9"/>
      <c r="E9" s="9"/>
      <c r="F9" s="11"/>
      <c r="G9" s="3" t="str">
        <f t="shared" si="0"/>
        <v/>
      </c>
      <c r="H9" s="29"/>
      <c r="I9" s="29" t="e">
        <f t="shared" si="1"/>
        <v>#VALUE!</v>
      </c>
      <c r="K9" s="1"/>
    </row>
    <row r="10" spans="1:11" ht="15.75" x14ac:dyDescent="0.25">
      <c r="A10" s="2"/>
      <c r="B10" s="5" t="s">
        <v>12</v>
      </c>
      <c r="C10" s="10"/>
      <c r="D10" s="9"/>
      <c r="E10" s="9"/>
      <c r="F10" s="11"/>
      <c r="G10" s="3" t="str">
        <f>IF(ISNUMBER(SUM(D10:E10)/COUNT(D10:E10)),SUM(D10:E10)/COUNT(D10:E10)*IF(F10="Y",1.1,1),"")</f>
        <v/>
      </c>
      <c r="H10" s="29"/>
      <c r="I10" s="29" t="e">
        <f t="shared" si="1"/>
        <v>#VALUE!</v>
      </c>
      <c r="K10" s="1"/>
    </row>
    <row r="11" spans="1:11" ht="15.75" x14ac:dyDescent="0.25">
      <c r="A11" s="2"/>
      <c r="B11" s="5" t="s">
        <v>15</v>
      </c>
      <c r="C11" s="10"/>
      <c r="D11" s="9"/>
      <c r="E11" s="9"/>
      <c r="F11" s="11"/>
      <c r="G11" s="3" t="str">
        <f t="shared" ref="G11:G26" si="2">IF(ISNUMBER(SUM(D11:E11)/COUNT(D11:E11)),SUM(D11:E11)/COUNT(D11:E11)*IF(F11="Y",1.1,1),"")</f>
        <v/>
      </c>
      <c r="H11" s="29"/>
      <c r="I11" s="29" t="e">
        <f t="shared" si="1"/>
        <v>#VALUE!</v>
      </c>
      <c r="K11" s="1"/>
    </row>
    <row r="12" spans="1:11" ht="15.75" x14ac:dyDescent="0.25">
      <c r="A12" s="2"/>
      <c r="B12" s="5" t="s">
        <v>17</v>
      </c>
      <c r="C12" s="10"/>
      <c r="D12" s="9"/>
      <c r="E12" s="9"/>
      <c r="F12" s="11"/>
      <c r="G12" s="3" t="str">
        <f t="shared" si="2"/>
        <v/>
      </c>
      <c r="H12" s="29"/>
      <c r="I12" s="29" t="e">
        <f t="shared" si="1"/>
        <v>#VALUE!</v>
      </c>
      <c r="K12" s="1"/>
    </row>
    <row r="13" spans="1:11" ht="15.75" x14ac:dyDescent="0.25">
      <c r="A13" s="2"/>
      <c r="B13" s="5" t="s">
        <v>19</v>
      </c>
      <c r="C13" s="10"/>
      <c r="D13" s="9"/>
      <c r="E13" s="9"/>
      <c r="F13" s="11"/>
      <c r="G13" s="3" t="str">
        <f t="shared" si="2"/>
        <v/>
      </c>
      <c r="H13" s="29"/>
      <c r="I13" s="29" t="e">
        <f t="shared" si="1"/>
        <v>#VALUE!</v>
      </c>
      <c r="K13" s="1"/>
    </row>
    <row r="14" spans="1:11" ht="15.75" x14ac:dyDescent="0.25">
      <c r="A14" s="2"/>
      <c r="B14" s="5" t="s">
        <v>21</v>
      </c>
      <c r="C14" s="10"/>
      <c r="D14" s="9"/>
      <c r="E14" s="9"/>
      <c r="F14" s="11"/>
      <c r="G14" s="3" t="str">
        <f t="shared" si="2"/>
        <v/>
      </c>
      <c r="H14" s="29"/>
      <c r="I14" s="29" t="e">
        <f t="shared" si="1"/>
        <v>#VALUE!</v>
      </c>
      <c r="K14" s="1"/>
    </row>
    <row r="15" spans="1:11" ht="15.75" x14ac:dyDescent="0.25">
      <c r="A15" s="2"/>
      <c r="B15" s="5" t="s">
        <v>23</v>
      </c>
      <c r="C15" s="10"/>
      <c r="D15" s="9"/>
      <c r="E15" s="9"/>
      <c r="F15" s="11"/>
      <c r="G15" s="3" t="str">
        <f t="shared" si="2"/>
        <v/>
      </c>
      <c r="H15" s="29"/>
      <c r="I15" s="29" t="e">
        <f t="shared" si="1"/>
        <v>#VALUE!</v>
      </c>
      <c r="K15" s="1"/>
    </row>
    <row r="16" spans="1:11" ht="15.75" x14ac:dyDescent="0.25">
      <c r="A16" s="2"/>
      <c r="B16" s="5" t="s">
        <v>24</v>
      </c>
      <c r="C16" s="10"/>
      <c r="D16" s="9"/>
      <c r="E16" s="9"/>
      <c r="F16" s="11"/>
      <c r="G16" s="3" t="str">
        <f t="shared" si="2"/>
        <v/>
      </c>
      <c r="H16" s="29"/>
      <c r="I16" s="29" t="e">
        <f t="shared" si="1"/>
        <v>#VALUE!</v>
      </c>
      <c r="K16" s="1"/>
    </row>
    <row r="17" spans="1:11" ht="15.75" x14ac:dyDescent="0.25">
      <c r="A17" s="2"/>
      <c r="B17" s="5" t="s">
        <v>25</v>
      </c>
      <c r="C17" s="10"/>
      <c r="D17" s="9"/>
      <c r="E17" s="9"/>
      <c r="F17" s="11"/>
      <c r="G17" s="3" t="str">
        <f t="shared" si="2"/>
        <v/>
      </c>
      <c r="H17" s="29"/>
      <c r="I17" s="29" t="e">
        <f t="shared" si="1"/>
        <v>#VALUE!</v>
      </c>
      <c r="K17" s="1"/>
    </row>
    <row r="18" spans="1:11" ht="15.75" x14ac:dyDescent="0.25">
      <c r="A18" s="2"/>
      <c r="B18" s="5" t="s">
        <v>26</v>
      </c>
      <c r="C18" s="10"/>
      <c r="D18" s="9"/>
      <c r="E18" s="9"/>
      <c r="F18" s="11"/>
      <c r="G18" s="3" t="str">
        <f t="shared" si="2"/>
        <v/>
      </c>
      <c r="H18" s="29"/>
      <c r="I18" s="29" t="e">
        <f t="shared" si="1"/>
        <v>#VALUE!</v>
      </c>
      <c r="K18" s="1"/>
    </row>
    <row r="19" spans="1:11" ht="15.75" x14ac:dyDescent="0.25">
      <c r="A19" s="2"/>
      <c r="B19" s="5" t="s">
        <v>27</v>
      </c>
      <c r="C19" s="10"/>
      <c r="D19" s="9"/>
      <c r="E19" s="9"/>
      <c r="F19" s="11"/>
      <c r="G19" s="3" t="str">
        <f t="shared" si="2"/>
        <v/>
      </c>
      <c r="H19" s="29"/>
      <c r="I19" s="29" t="e">
        <f t="shared" si="1"/>
        <v>#VALUE!</v>
      </c>
      <c r="K19" s="1"/>
    </row>
    <row r="20" spans="1:11" ht="15.75" x14ac:dyDescent="0.25">
      <c r="A20" s="2"/>
      <c r="B20" s="5" t="s">
        <v>28</v>
      </c>
      <c r="C20" s="10"/>
      <c r="D20" s="9"/>
      <c r="E20" s="9"/>
      <c r="F20" s="11"/>
      <c r="G20" s="3" t="str">
        <f t="shared" si="2"/>
        <v/>
      </c>
      <c r="H20" s="29"/>
      <c r="I20" s="29" t="e">
        <f t="shared" si="1"/>
        <v>#VALUE!</v>
      </c>
      <c r="K20" s="1"/>
    </row>
    <row r="21" spans="1:11" ht="15.75" x14ac:dyDescent="0.25">
      <c r="A21" s="2"/>
      <c r="B21" s="5" t="s">
        <v>29</v>
      </c>
      <c r="C21" s="10"/>
      <c r="D21" s="9"/>
      <c r="E21" s="9"/>
      <c r="F21" s="11"/>
      <c r="G21" s="3" t="str">
        <f t="shared" si="2"/>
        <v/>
      </c>
      <c r="H21" s="29"/>
      <c r="I21" s="29" t="e">
        <f t="shared" si="1"/>
        <v>#VALUE!</v>
      </c>
      <c r="K21" s="1"/>
    </row>
    <row r="22" spans="1:11" ht="15.75" x14ac:dyDescent="0.25">
      <c r="A22" s="2"/>
      <c r="B22" s="5" t="s">
        <v>30</v>
      </c>
      <c r="C22" s="10"/>
      <c r="D22" s="9"/>
      <c r="E22" s="9"/>
      <c r="F22" s="11"/>
      <c r="G22" s="3" t="str">
        <f t="shared" si="2"/>
        <v/>
      </c>
      <c r="H22" s="29"/>
      <c r="I22" s="29" t="e">
        <f t="shared" si="1"/>
        <v>#VALUE!</v>
      </c>
      <c r="K22" s="1"/>
    </row>
    <row r="23" spans="1:11" ht="15.75" x14ac:dyDescent="0.25">
      <c r="A23" s="2"/>
      <c r="B23" s="5" t="s">
        <v>31</v>
      </c>
      <c r="C23" s="10"/>
      <c r="D23" s="9"/>
      <c r="E23" s="9"/>
      <c r="F23" s="26" t="s">
        <v>11</v>
      </c>
      <c r="G23" s="3" t="str">
        <f t="shared" si="2"/>
        <v/>
      </c>
      <c r="H23" s="29"/>
      <c r="I23" s="29" t="e">
        <f t="shared" si="1"/>
        <v>#VALUE!</v>
      </c>
      <c r="K23" s="1"/>
    </row>
    <row r="24" spans="1:11" ht="15.75" x14ac:dyDescent="0.25">
      <c r="A24" s="2"/>
      <c r="B24" s="5" t="s">
        <v>32</v>
      </c>
      <c r="C24" s="10"/>
      <c r="D24" s="9"/>
      <c r="E24" s="9"/>
      <c r="F24" s="26" t="s">
        <v>11</v>
      </c>
      <c r="G24" s="3" t="str">
        <f t="shared" si="2"/>
        <v/>
      </c>
      <c r="H24" s="29"/>
      <c r="I24" s="29" t="e">
        <f t="shared" si="1"/>
        <v>#VALUE!</v>
      </c>
      <c r="K24" s="1"/>
    </row>
    <row r="25" spans="1:11" ht="15.75" x14ac:dyDescent="0.25">
      <c r="A25" s="2"/>
      <c r="B25" s="5" t="s">
        <v>33</v>
      </c>
      <c r="C25" s="10"/>
      <c r="D25" s="9"/>
      <c r="E25" s="9"/>
      <c r="F25" s="26" t="s">
        <v>11</v>
      </c>
      <c r="G25" s="3" t="str">
        <f t="shared" si="2"/>
        <v/>
      </c>
      <c r="H25" s="29"/>
      <c r="I25" s="29" t="e">
        <f t="shared" si="1"/>
        <v>#VALUE!</v>
      </c>
      <c r="K25" s="1"/>
    </row>
    <row r="26" spans="1:11" ht="16.5" thickBot="1" x14ac:dyDescent="0.3">
      <c r="A26" s="2"/>
      <c r="B26" s="6" t="s">
        <v>34</v>
      </c>
      <c r="C26" s="12"/>
      <c r="D26" s="21"/>
      <c r="E26" s="30" t="s">
        <v>55</v>
      </c>
      <c r="F26" s="27" t="s">
        <v>11</v>
      </c>
      <c r="G26" s="4" t="str">
        <f t="shared" si="2"/>
        <v/>
      </c>
      <c r="H26" s="29"/>
      <c r="I26" s="29" t="e">
        <f t="shared" si="1"/>
        <v>#VALUE!</v>
      </c>
      <c r="K26" s="1"/>
    </row>
    <row r="27" spans="1:11" ht="12.75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11" ht="13.5" thickBot="1" x14ac:dyDescent="0.25">
      <c r="A28" s="2"/>
      <c r="B28" s="2"/>
      <c r="C28" s="2"/>
      <c r="D28" s="2"/>
      <c r="E28" s="2"/>
      <c r="F28" s="2"/>
      <c r="G28" s="2"/>
      <c r="H28" s="2"/>
      <c r="I28" s="2">
        <f>SUMIF(I6:I26,"&lt;&gt;#VALUE!")</f>
        <v>0</v>
      </c>
    </row>
    <row r="29" spans="1:11" ht="23.25" x14ac:dyDescent="0.35">
      <c r="A29" s="2"/>
      <c r="B29" s="17" t="s">
        <v>35</v>
      </c>
      <c r="C29" s="18" t="str">
        <f>IF((COUNT($D$6:$E$26)*0.5)&gt;0,COUNT($D$6:$E$26)*0.5,"-")</f>
        <v>-</v>
      </c>
      <c r="D29" s="2"/>
      <c r="E29" s="2"/>
      <c r="F29" s="2"/>
      <c r="G29" s="2"/>
      <c r="H29" s="2"/>
      <c r="I29" s="2"/>
    </row>
    <row r="30" spans="1:11" ht="24" thickBot="1" x14ac:dyDescent="0.4">
      <c r="A30" s="2"/>
      <c r="B30" s="19" t="s">
        <v>36</v>
      </c>
      <c r="C30" s="20" t="str">
        <f>IF(ISNUMBER(I28/C29),I28/C29,"-")</f>
        <v>-</v>
      </c>
      <c r="D30" s="2"/>
      <c r="E30" s="2"/>
      <c r="F30" s="2"/>
      <c r="G30" s="2"/>
      <c r="H30" s="2"/>
      <c r="I30" s="2"/>
    </row>
    <row r="31" spans="1:11" ht="12.75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11" ht="12.75" x14ac:dyDescent="0.2">
      <c r="A32" s="2"/>
      <c r="B32" s="2"/>
      <c r="C32" s="2"/>
      <c r="D32" s="2"/>
      <c r="E32" s="2"/>
      <c r="F32" s="2"/>
      <c r="G32" s="2"/>
      <c r="H32" s="2"/>
      <c r="I32" s="2"/>
    </row>
    <row r="33" ht="12.75" hidden="1" x14ac:dyDescent="0.2"/>
    <row r="34" ht="12.75" hidden="1" x14ac:dyDescent="0.2"/>
    <row r="35" ht="12.75" hidden="1" x14ac:dyDescent="0.2"/>
    <row r="36" ht="12.75" hidden="1" x14ac:dyDescent="0.2"/>
    <row r="37" ht="12.75" hidden="1" x14ac:dyDescent="0.2"/>
    <row r="38" ht="12.75" hidden="1" x14ac:dyDescent="0.2"/>
    <row r="39" ht="12.75" hidden="1" x14ac:dyDescent="0.2"/>
    <row r="40" ht="12.75" hidden="1" x14ac:dyDescent="0.2"/>
    <row r="41" ht="12.75" hidden="1" x14ac:dyDescent="0.2"/>
    <row r="42" ht="12.75" hidden="1" x14ac:dyDescent="0.2"/>
    <row r="43" ht="12.75" hidden="1" x14ac:dyDescent="0.2"/>
    <row r="44" ht="12.75" hidden="1" x14ac:dyDescent="0.2"/>
    <row r="45" ht="12.75" hidden="1" x14ac:dyDescent="0.2"/>
    <row r="46" ht="12.75" hidden="1" x14ac:dyDescent="0.2"/>
    <row r="47" ht="12.75" hidden="1" x14ac:dyDescent="0.2"/>
    <row r="48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</sheetData>
  <sheetProtection sheet="1" objects="1" scenarios="1" selectLockedCells="1"/>
  <mergeCells count="1">
    <mergeCell ref="D4:E4"/>
  </mergeCells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 (1st Semester E.g.)</vt:lpstr>
      <vt:lpstr>Calculator (Senior E.g.)</vt:lpstr>
      <vt:lpstr>Calculator (Empty)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Joe Tidwell</cp:lastModifiedBy>
  <cp:revision>1</cp:revision>
  <dcterms:created xsi:type="dcterms:W3CDTF">2019-08-09T14:09:34Z</dcterms:created>
  <dcterms:modified xsi:type="dcterms:W3CDTF">2020-05-18T22:35:34Z</dcterms:modified>
  <dc:language>en-US</dc:language>
</cp:coreProperties>
</file>